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8_三好庁舎\共有\50_地すべり対策事業\03_地すべり対策事業（三好山城地区）\08_R8年度\03_工事\03_R8小川谷排水ボーリング工事(頼広左岸)\00_当初\PPI\"/>
    </mc:Choice>
  </mc:AlternateContent>
  <xr:revisionPtr revIDLastSave="0" documentId="13_ncr:1_{C6773726-A8E7-4E8D-9DD7-BC4C999F3B1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工事費内訳書!$G$77</definedName>
    <definedName name="内訳書工事価格総計" localSheetId="0">工事費内訳書!$G$76</definedName>
    <definedName name="内訳書工事価格総計">#REF!</definedName>
    <definedName name="内訳書工事価格総計通番" localSheetId="0">工事費内訳書!$I$76</definedName>
    <definedName name="内訳書工事価格総計名称" localSheetId="0">工事費内訳書!$A$76</definedName>
    <definedName name="内訳書工事価格通番" localSheetId="0">工事費内訳書!$I$77</definedName>
    <definedName name="内訳書直接工事費総計" localSheetId="0">工事費内訳書!$G$73</definedName>
    <definedName name="内訳書直接工事費総計通番" localSheetId="0">工事費内訳書!$I$73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59" l="1"/>
  <c r="G74" i="59"/>
  <c r="G45" i="59"/>
  <c r="G43" i="59"/>
  <c r="G39" i="59"/>
  <c r="G37" i="59"/>
  <c r="G33" i="59"/>
  <c r="G22" i="59"/>
  <c r="G17" i="59"/>
  <c r="G16" i="59" s="1"/>
  <c r="G15" i="59" s="1"/>
  <c r="G56" i="59"/>
  <c r="G60" i="59"/>
  <c r="G62" i="59"/>
  <c r="G67" i="59"/>
  <c r="G69" i="59"/>
  <c r="G42" i="59" l="1"/>
  <c r="G36" i="59"/>
  <c r="G35" i="59" s="1"/>
  <c r="G12" i="59" s="1"/>
  <c r="G66" i="59"/>
  <c r="G55" i="59"/>
  <c r="G54" i="59" s="1"/>
  <c r="G51" i="59" s="1"/>
  <c r="G49" i="59" s="1"/>
  <c r="G10" i="59" l="1"/>
  <c r="G77" i="59" s="1"/>
  <c r="G73" i="59"/>
</calcChain>
</file>

<file path=xl/sharedStrings.xml><?xml version="1.0" encoding="utf-8"?>
<sst xmlns="http://schemas.openxmlformats.org/spreadsheetml/2006/main" count="149" uniqueCount="72">
  <si>
    <t>住　　　　所</t>
  </si>
  <si>
    <t>商号又は名称</t>
  </si>
  <si>
    <t>代 表 者 名</t>
  </si>
  <si>
    <t>工事費内訳書</t>
  </si>
  <si>
    <t>工 事 名</t>
  </si>
  <si>
    <t>Ｒ８三耕　地すべり　三好山城他　小川谷排水ボーリング工事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</si>
  <si>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</si>
  <si>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</si>
  <si>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</si>
  <si>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</si>
  <si>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</si>
  <si>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</si>
  <si>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</si>
  <si>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</si>
  <si>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</si>
  <si>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</si>
  <si>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排水ボーリング工
_x000D_3号排水ボーリング工</t>
  </si>
  <si>
    <t>排水ボーリング工
_x000D_</t>
  </si>
  <si>
    <t>集排水ボーリング
_x000D_礫質土</t>
  </si>
  <si>
    <t>ｍ</t>
  </si>
  <si>
    <t>集排水ボーリング
_x000D_軟岩 Ⅰ</t>
  </si>
  <si>
    <t>ボーリングマシン設置・撤去
_x000D_</t>
  </si>
  <si>
    <t>回</t>
  </si>
  <si>
    <t>孔口排水パイプ
_x000D_</t>
  </si>
  <si>
    <t>孔口処理工
_x000D_</t>
  </si>
  <si>
    <t>掘削
_x000D_</t>
  </si>
  <si>
    <t>m3</t>
  </si>
  <si>
    <t>流用土盛土
_x000D_</t>
  </si>
  <si>
    <t>基礎砕石
_x000D_t=150mm</t>
  </si>
  <si>
    <t>㎡</t>
  </si>
  <si>
    <t>裏石積工
_x000D_</t>
  </si>
  <si>
    <t>張りコンクリート型枠
_x000D_</t>
  </si>
  <si>
    <t>張りコンクリート
_x000D_σck=18kN/mm2</t>
  </si>
  <si>
    <t>集水桝型枠
_x000D_</t>
  </si>
  <si>
    <t>集水桝コンクリート
_x000D_σck=18kN/mm2</t>
  </si>
  <si>
    <t>排水パイプ
_x000D_</t>
  </si>
  <si>
    <t>水抜きパイプ
_x000D_</t>
  </si>
  <si>
    <t>流末処理工
_x000D_</t>
  </si>
  <si>
    <t>流末処理工
_x000D_φ150</t>
  </si>
  <si>
    <t>直接工事費（仮設工）
_x000D_</t>
  </si>
  <si>
    <t>仮設工
_x000D_</t>
  </si>
  <si>
    <t>足場工
_x000D_</t>
  </si>
  <si>
    <t>モノレール架設・撤去工
_x000D_</t>
  </si>
  <si>
    <t>モノレール運搬工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</si>
  <si>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</si>
  <si>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</si>
  <si>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</si>
  <si>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</si>
  <si>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</si>
  <si>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水路補修工
_x000D_</t>
  </si>
  <si>
    <t>目地補修
_x000D_2号水路工</t>
  </si>
  <si>
    <t>目地補修
_x000D_W=20mm,t=10mm</t>
  </si>
  <si>
    <t>目地補修
_x000D_W=25mm,t=15mm</t>
  </si>
  <si>
    <t>目地補修
_x000D_W=30mm,t=25mm</t>
  </si>
  <si>
    <t>ひび割れ補修
_x000D_2号水路工</t>
  </si>
  <si>
    <t>ひび割れ補修
_x000D_</t>
  </si>
  <si>
    <t>断面修復
_x000D_2号水路工</t>
  </si>
  <si>
    <t>断面修復工
_x000D_2号排水路No.6</t>
  </si>
  <si>
    <t>箇所</t>
  </si>
  <si>
    <t>断面修復工
_x000D_2号排水路No.9</t>
  </si>
  <si>
    <t>断面修復工
_x000D_2号排水路No.21</t>
  </si>
  <si>
    <t>直接工事費総計</t>
  </si>
  <si>
    <t>工事価格総計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</si>
  <si>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</si>
  <si>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</si>
  <si>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</si>
  <si>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</si>
  <si>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</si>
  <si>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</si>
  <si>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</si>
  <si>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工事原価総計</t>
    <rPh sb="4" eb="6">
      <t>ソウケイ</t>
    </rPh>
    <phoneticPr fontId="7"/>
  </si>
  <si>
    <t>一般管理費</t>
    <rPh sb="0" eb="5">
      <t>イッパンカンリヒ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</si>
</sst>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5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4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25" xfId="1" applyNumberFormat="1" applyFont="1" applyBorder="1" applyAlignment="1">
      <alignment vertical="top" wrapText="1"/>
    </xf>
    <xf numFmtId="49" fontId="1" fillId="0" borderId="26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7" xfId="0" applyNumberFormat="1" applyFont="1" applyBorder="1" applyAlignment="1">
      <alignment horizontal="left" vertical="top" wrapText="1"/>
    </xf>
    <xf numFmtId="49" fontId="1" fillId="0" borderId="28" xfId="0" applyNumberFormat="1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left" vertical="top" wrapText="1"/>
    </xf>
    <xf numFmtId="49" fontId="1" fillId="0" borderId="30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9"/>
  <sheetViews>
    <sheetView showGridLines="0" tabSelected="1" zoomScaleNormal="100" zoomScaleSheetLayoutView="100" workbookViewId="0">
      <selection activeCell="G77" sqref="G7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6"/>
      <c r="G3" s="3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6"/>
      <c r="G4" s="3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6"/>
      <c r="G5" s="3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7" t="s">
        <v>3</v>
      </c>
      <c r="B7" s="37"/>
      <c r="C7" s="37"/>
      <c r="D7" s="37"/>
      <c r="E7" s="37"/>
      <c r="F7" s="37"/>
      <c r="G7" s="37"/>
      <c r="H7" s="1"/>
      <c r="I7" s="1"/>
      <c r="J7" s="1"/>
    </row>
    <row r="8" spans="1:10" ht="11.25" customHeight="1" x14ac:dyDescent="0.15">
      <c r="A8" s="3" t="s">
        <v>4</v>
      </c>
      <c r="B8" s="32" t="s">
        <v>5</v>
      </c>
      <c r="C8" s="32"/>
      <c r="D8" s="32"/>
      <c r="E8" s="32"/>
      <c r="F8" s="32"/>
      <c r="G8" s="32"/>
      <c r="H8" s="1"/>
      <c r="I8" s="1"/>
      <c r="J8" s="1"/>
    </row>
    <row r="9" spans="1:10" ht="11.25" customHeight="1" x14ac:dyDescent="0.15">
      <c r="A9" s="33" t="s">
        <v>6</v>
      </c>
      <c r="B9" s="34"/>
      <c r="C9" s="34"/>
      <c r="D9" s="3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41" t="s">
        <v>12</v>
      </c>
      <c r="B10" s="42"/>
      <c r="C10" s="42"/>
      <c r="D10" s="43"/>
      <c r="E10" s="10" t="s">
        <v>13</v>
      </c>
      <c r="F10" s="11">
        <v>1</v>
      </c>
      <c r="G10" s="12">
        <f>+G12+G42</f>
        <v>0</v>
      </c>
      <c r="H10" s="13"/>
      <c r="I10" s="14">
        <v>1</v>
      </c>
      <c r="J10" s="14"/>
    </row>
    <row r="11" spans="1:10" ht="42" customHeight="1" x14ac:dyDescent="0.15">
      <c r="A11" s="9"/>
      <c r="B11" s="44" t="s">
        <v>65</v>
      </c>
      <c r="C11" s="44"/>
      <c r="D11" s="45"/>
      <c r="E11" s="46" t="s">
        <v>13</v>
      </c>
      <c r="F11" s="47">
        <v>1</v>
      </c>
      <c r="G11" s="48"/>
      <c r="H11" s="49"/>
      <c r="I11" s="50"/>
      <c r="J11" s="50"/>
    </row>
    <row r="12" spans="1:10" ht="42" customHeight="1" x14ac:dyDescent="0.15">
      <c r="A12" s="41" t="s">
        <v>14</v>
      </c>
      <c r="B12" s="42"/>
      <c r="C12" s="42"/>
      <c r="D12" s="51"/>
      <c r="E12" s="10" t="s">
        <v>13</v>
      </c>
      <c r="F12" s="11">
        <v>1</v>
      </c>
      <c r="G12" s="24">
        <f>+G15+G35</f>
        <v>0</v>
      </c>
      <c r="H12" s="13"/>
      <c r="I12" s="25">
        <v>2</v>
      </c>
      <c r="J12" s="25"/>
    </row>
    <row r="13" spans="1:10" ht="42" customHeight="1" x14ac:dyDescent="0.15">
      <c r="A13" s="9"/>
      <c r="B13" s="52" t="s">
        <v>66</v>
      </c>
      <c r="C13" s="52"/>
      <c r="D13" s="52"/>
      <c r="E13" s="46" t="s">
        <v>13</v>
      </c>
      <c r="F13" s="47">
        <v>1</v>
      </c>
      <c r="G13" s="48"/>
      <c r="H13" s="49"/>
      <c r="I13" s="53"/>
      <c r="J13" s="53"/>
    </row>
    <row r="14" spans="1:10" ht="42" customHeight="1" x14ac:dyDescent="0.15">
      <c r="A14" s="9"/>
      <c r="B14" s="52" t="s">
        <v>67</v>
      </c>
      <c r="C14" s="52"/>
      <c r="D14" s="52"/>
      <c r="E14" s="46" t="s">
        <v>13</v>
      </c>
      <c r="F14" s="47">
        <v>1</v>
      </c>
      <c r="G14" s="48"/>
      <c r="H14" s="49"/>
      <c r="I14" s="53"/>
      <c r="J14" s="53"/>
    </row>
    <row r="15" spans="1:10" ht="42" customHeight="1" x14ac:dyDescent="0.15">
      <c r="A15" s="41" t="s">
        <v>15</v>
      </c>
      <c r="B15" s="42"/>
      <c r="C15" s="42"/>
      <c r="D15" s="43"/>
      <c r="E15" s="10" t="s">
        <v>13</v>
      </c>
      <c r="F15" s="11">
        <v>1</v>
      </c>
      <c r="G15" s="12">
        <f>+G16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42" t="s">
        <v>16</v>
      </c>
      <c r="C16" s="42"/>
      <c r="D16" s="43"/>
      <c r="E16" s="10" t="s">
        <v>13</v>
      </c>
      <c r="F16" s="11">
        <v>1</v>
      </c>
      <c r="G16" s="12">
        <f>+G17+G22+G33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42" t="s">
        <v>17</v>
      </c>
      <c r="D17" s="43"/>
      <c r="E17" s="10" t="s">
        <v>13</v>
      </c>
      <c r="F17" s="11">
        <v>1</v>
      </c>
      <c r="G17" s="12">
        <f>+G18+G19+G20+G21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19</v>
      </c>
      <c r="F18" s="11">
        <v>271.8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20</v>
      </c>
      <c r="E19" s="10" t="s">
        <v>19</v>
      </c>
      <c r="F19" s="11">
        <v>148.19999999999999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22</v>
      </c>
      <c r="F20" s="11">
        <v>1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23</v>
      </c>
      <c r="E21" s="10" t="s">
        <v>13</v>
      </c>
      <c r="F21" s="11">
        <v>1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42" t="s">
        <v>24</v>
      </c>
      <c r="D22" s="43"/>
      <c r="E22" s="10" t="s">
        <v>13</v>
      </c>
      <c r="F22" s="11">
        <v>1</v>
      </c>
      <c r="G22" s="12">
        <f>+G23+G24+G25+G26+G27+G28+G29+G30+G31+G32</f>
        <v>0</v>
      </c>
      <c r="H22" s="13"/>
      <c r="I22" s="14">
        <v>10</v>
      </c>
      <c r="J22" s="14">
        <v>3</v>
      </c>
    </row>
    <row r="23" spans="1:10" ht="42" customHeight="1" x14ac:dyDescent="0.15">
      <c r="A23" s="15"/>
      <c r="B23" s="16"/>
      <c r="C23" s="16"/>
      <c r="D23" s="17" t="s">
        <v>25</v>
      </c>
      <c r="E23" s="10" t="s">
        <v>26</v>
      </c>
      <c r="F23" s="11">
        <v>7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27</v>
      </c>
      <c r="E24" s="10" t="s">
        <v>26</v>
      </c>
      <c r="F24" s="11">
        <v>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28</v>
      </c>
      <c r="E25" s="10" t="s">
        <v>29</v>
      </c>
      <c r="F25" s="11">
        <v>2.9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30</v>
      </c>
      <c r="E26" s="10" t="s">
        <v>29</v>
      </c>
      <c r="F26" s="11">
        <v>5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31</v>
      </c>
      <c r="E27" s="10" t="s">
        <v>29</v>
      </c>
      <c r="F27" s="11">
        <v>5.0999999999999996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32</v>
      </c>
      <c r="E28" s="10" t="s">
        <v>26</v>
      </c>
      <c r="F28" s="11">
        <v>0.9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33</v>
      </c>
      <c r="E29" s="10" t="s">
        <v>29</v>
      </c>
      <c r="F29" s="11">
        <v>5.4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34</v>
      </c>
      <c r="E30" s="10" t="s">
        <v>26</v>
      </c>
      <c r="F30" s="11">
        <v>0.8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35</v>
      </c>
      <c r="E31" s="10" t="s">
        <v>13</v>
      </c>
      <c r="F31" s="11">
        <v>1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36</v>
      </c>
      <c r="E32" s="10" t="s">
        <v>13</v>
      </c>
      <c r="F32" s="11">
        <v>1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42" t="s">
        <v>37</v>
      </c>
      <c r="D33" s="43"/>
      <c r="E33" s="10" t="s">
        <v>13</v>
      </c>
      <c r="F33" s="11">
        <v>1</v>
      </c>
      <c r="G33" s="12">
        <f>+G34</f>
        <v>0</v>
      </c>
      <c r="H33" s="13"/>
      <c r="I33" s="14">
        <v>21</v>
      </c>
      <c r="J33" s="14">
        <v>3</v>
      </c>
    </row>
    <row r="34" spans="1:10" ht="42" customHeight="1" x14ac:dyDescent="0.15">
      <c r="A34" s="15"/>
      <c r="B34" s="16"/>
      <c r="C34" s="16"/>
      <c r="D34" s="17" t="s">
        <v>38</v>
      </c>
      <c r="E34" s="10" t="s">
        <v>19</v>
      </c>
      <c r="F34" s="11">
        <v>37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41" t="s">
        <v>39</v>
      </c>
      <c r="B35" s="42"/>
      <c r="C35" s="42"/>
      <c r="D35" s="43"/>
      <c r="E35" s="10" t="s">
        <v>13</v>
      </c>
      <c r="F35" s="11">
        <v>1</v>
      </c>
      <c r="G35" s="12">
        <f>+G36</f>
        <v>0</v>
      </c>
      <c r="H35" s="13"/>
      <c r="I35" s="14">
        <v>23</v>
      </c>
      <c r="J35" s="14">
        <v>1</v>
      </c>
    </row>
    <row r="36" spans="1:10" ht="42" customHeight="1" x14ac:dyDescent="0.15">
      <c r="A36" s="15"/>
      <c r="B36" s="42" t="s">
        <v>40</v>
      </c>
      <c r="C36" s="42"/>
      <c r="D36" s="43"/>
      <c r="E36" s="10" t="s">
        <v>13</v>
      </c>
      <c r="F36" s="11">
        <v>1</v>
      </c>
      <c r="G36" s="12">
        <f>+G37+G39</f>
        <v>0</v>
      </c>
      <c r="H36" s="13"/>
      <c r="I36" s="14">
        <v>24</v>
      </c>
      <c r="J36" s="14">
        <v>2</v>
      </c>
    </row>
    <row r="37" spans="1:10" ht="42" customHeight="1" x14ac:dyDescent="0.15">
      <c r="A37" s="15"/>
      <c r="B37" s="16"/>
      <c r="C37" s="42" t="s">
        <v>41</v>
      </c>
      <c r="D37" s="43"/>
      <c r="E37" s="10" t="s">
        <v>13</v>
      </c>
      <c r="F37" s="11">
        <v>1</v>
      </c>
      <c r="G37" s="12">
        <f>+G38</f>
        <v>0</v>
      </c>
      <c r="H37" s="13"/>
      <c r="I37" s="14">
        <v>25</v>
      </c>
      <c r="J37" s="14">
        <v>3</v>
      </c>
    </row>
    <row r="38" spans="1:10" ht="42" customHeight="1" x14ac:dyDescent="0.15">
      <c r="A38" s="15"/>
      <c r="B38" s="16"/>
      <c r="C38" s="16"/>
      <c r="D38" s="17" t="s">
        <v>41</v>
      </c>
      <c r="E38" s="10" t="s">
        <v>13</v>
      </c>
      <c r="F38" s="11">
        <v>1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42" t="s">
        <v>42</v>
      </c>
      <c r="D39" s="43"/>
      <c r="E39" s="10" t="s">
        <v>13</v>
      </c>
      <c r="F39" s="11">
        <v>1</v>
      </c>
      <c r="G39" s="12">
        <f>+G40+G41</f>
        <v>0</v>
      </c>
      <c r="H39" s="13"/>
      <c r="I39" s="14">
        <v>27</v>
      </c>
      <c r="J39" s="14">
        <v>3</v>
      </c>
    </row>
    <row r="40" spans="1:10" ht="42" customHeight="1" x14ac:dyDescent="0.15">
      <c r="A40" s="15"/>
      <c r="B40" s="16"/>
      <c r="C40" s="16"/>
      <c r="D40" s="17" t="s">
        <v>42</v>
      </c>
      <c r="E40" s="10" t="s">
        <v>13</v>
      </c>
      <c r="F40" s="11">
        <v>1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43</v>
      </c>
      <c r="E41" s="10" t="s">
        <v>13</v>
      </c>
      <c r="F41" s="11">
        <v>1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41" t="s">
        <v>44</v>
      </c>
      <c r="B42" s="42"/>
      <c r="C42" s="42"/>
      <c r="D42" s="43"/>
      <c r="E42" s="10" t="s">
        <v>13</v>
      </c>
      <c r="F42" s="11">
        <v>1</v>
      </c>
      <c r="G42" s="12">
        <f>+G43+G45</f>
        <v>0</v>
      </c>
      <c r="H42" s="13"/>
      <c r="I42" s="14">
        <v>30</v>
      </c>
      <c r="J42" s="14"/>
    </row>
    <row r="43" spans="1:10" ht="42" customHeight="1" x14ac:dyDescent="0.15">
      <c r="A43" s="41" t="s">
        <v>45</v>
      </c>
      <c r="B43" s="42"/>
      <c r="C43" s="42"/>
      <c r="D43" s="43"/>
      <c r="E43" s="10" t="s">
        <v>13</v>
      </c>
      <c r="F43" s="11">
        <v>1</v>
      </c>
      <c r="G43" s="12">
        <f>+G44</f>
        <v>0</v>
      </c>
      <c r="H43" s="13"/>
      <c r="I43" s="14">
        <v>31</v>
      </c>
      <c r="J43" s="14">
        <v>200</v>
      </c>
    </row>
    <row r="44" spans="1:10" ht="42" customHeight="1" x14ac:dyDescent="0.15">
      <c r="A44" s="41" t="s">
        <v>46</v>
      </c>
      <c r="B44" s="42"/>
      <c r="C44" s="42"/>
      <c r="D44" s="43"/>
      <c r="E44" s="10" t="s">
        <v>13</v>
      </c>
      <c r="F44" s="11">
        <v>1</v>
      </c>
      <c r="G44" s="18"/>
      <c r="H44" s="13"/>
      <c r="I44" s="14">
        <v>32</v>
      </c>
      <c r="J44" s="14"/>
    </row>
    <row r="45" spans="1:10" ht="42" customHeight="1" x14ac:dyDescent="0.15">
      <c r="A45" s="41" t="s">
        <v>47</v>
      </c>
      <c r="B45" s="42"/>
      <c r="C45" s="42"/>
      <c r="D45" s="43"/>
      <c r="E45" s="10" t="s">
        <v>13</v>
      </c>
      <c r="F45" s="11">
        <v>1</v>
      </c>
      <c r="G45" s="12">
        <f>+G48</f>
        <v>0</v>
      </c>
      <c r="H45" s="13"/>
      <c r="I45" s="14">
        <v>33</v>
      </c>
      <c r="J45" s="14">
        <v>210</v>
      </c>
    </row>
    <row r="46" spans="1:10" ht="42" customHeight="1" x14ac:dyDescent="0.15">
      <c r="A46" s="9"/>
      <c r="B46" s="54" t="s">
        <v>68</v>
      </c>
      <c r="C46" s="54"/>
      <c r="D46" s="55"/>
      <c r="E46" s="46" t="s">
        <v>13</v>
      </c>
      <c r="F46" s="47">
        <v>1</v>
      </c>
      <c r="G46" s="48"/>
      <c r="H46" s="49"/>
      <c r="I46" s="50"/>
      <c r="J46" s="50"/>
    </row>
    <row r="47" spans="1:10" ht="42" customHeight="1" x14ac:dyDescent="0.15">
      <c r="A47" s="9"/>
      <c r="B47" s="56" t="s">
        <v>69</v>
      </c>
      <c r="C47" s="56"/>
      <c r="D47" s="57"/>
      <c r="E47" s="46" t="s">
        <v>13</v>
      </c>
      <c r="F47" s="47">
        <v>1</v>
      </c>
      <c r="G47" s="48"/>
      <c r="H47" s="49"/>
      <c r="I47" s="50"/>
      <c r="J47" s="50"/>
    </row>
    <row r="48" spans="1:10" ht="42" customHeight="1" x14ac:dyDescent="0.15">
      <c r="A48" s="41" t="s">
        <v>48</v>
      </c>
      <c r="B48" s="42"/>
      <c r="C48" s="42"/>
      <c r="D48" s="43"/>
      <c r="E48" s="10" t="s">
        <v>13</v>
      </c>
      <c r="F48" s="11">
        <v>1</v>
      </c>
      <c r="G48" s="18"/>
      <c r="H48" s="13"/>
      <c r="I48" s="14">
        <v>34</v>
      </c>
      <c r="J48" s="14"/>
    </row>
    <row r="49" spans="1:10" ht="42" customHeight="1" x14ac:dyDescent="0.15">
      <c r="A49" s="41" t="s">
        <v>12</v>
      </c>
      <c r="B49" s="42"/>
      <c r="C49" s="42"/>
      <c r="D49" s="43"/>
      <c r="E49" s="10" t="s">
        <v>13</v>
      </c>
      <c r="F49" s="11">
        <v>1</v>
      </c>
      <c r="G49" s="12">
        <f>+G51+G66</f>
        <v>0</v>
      </c>
      <c r="H49" s="13"/>
      <c r="I49" s="14">
        <v>37</v>
      </c>
      <c r="J49" s="14"/>
    </row>
    <row r="50" spans="1:10" ht="42" customHeight="1" x14ac:dyDescent="0.15">
      <c r="A50" s="9"/>
      <c r="B50" s="44" t="s">
        <v>65</v>
      </c>
      <c r="C50" s="44"/>
      <c r="D50" s="45"/>
      <c r="E50" s="46" t="s">
        <v>13</v>
      </c>
      <c r="F50" s="47">
        <v>1</v>
      </c>
      <c r="G50" s="48"/>
      <c r="H50" s="49"/>
      <c r="I50" s="50"/>
      <c r="J50" s="50"/>
    </row>
    <row r="51" spans="1:10" ht="42" customHeight="1" x14ac:dyDescent="0.15">
      <c r="A51" s="41" t="s">
        <v>14</v>
      </c>
      <c r="B51" s="42"/>
      <c r="C51" s="42"/>
      <c r="D51" s="43"/>
      <c r="E51" s="10" t="s">
        <v>13</v>
      </c>
      <c r="F51" s="11">
        <v>1</v>
      </c>
      <c r="G51" s="12">
        <f>+G54</f>
        <v>0</v>
      </c>
      <c r="H51" s="13"/>
      <c r="I51" s="14">
        <v>38</v>
      </c>
      <c r="J51" s="14"/>
    </row>
    <row r="52" spans="1:10" ht="42" customHeight="1" x14ac:dyDescent="0.15">
      <c r="A52" s="9"/>
      <c r="B52" s="52" t="s">
        <v>66</v>
      </c>
      <c r="C52" s="52"/>
      <c r="D52" s="52"/>
      <c r="E52" s="46" t="s">
        <v>13</v>
      </c>
      <c r="F52" s="47">
        <v>1</v>
      </c>
      <c r="G52" s="48"/>
      <c r="H52" s="49"/>
      <c r="I52" s="53"/>
      <c r="J52" s="53"/>
    </row>
    <row r="53" spans="1:10" ht="42" customHeight="1" x14ac:dyDescent="0.15">
      <c r="A53" s="9"/>
      <c r="B53" s="52" t="s">
        <v>67</v>
      </c>
      <c r="C53" s="52"/>
      <c r="D53" s="52"/>
      <c r="E53" s="46" t="s">
        <v>13</v>
      </c>
      <c r="F53" s="47">
        <v>1</v>
      </c>
      <c r="G53" s="48"/>
      <c r="H53" s="49"/>
      <c r="I53" s="53"/>
      <c r="J53" s="53"/>
    </row>
    <row r="54" spans="1:10" ht="42" customHeight="1" x14ac:dyDescent="0.15">
      <c r="A54" s="41" t="s">
        <v>15</v>
      </c>
      <c r="B54" s="42"/>
      <c r="C54" s="42"/>
      <c r="D54" s="43"/>
      <c r="E54" s="10" t="s">
        <v>13</v>
      </c>
      <c r="F54" s="11">
        <v>1</v>
      </c>
      <c r="G54" s="12">
        <f>+G55</f>
        <v>0</v>
      </c>
      <c r="H54" s="13"/>
      <c r="I54" s="14">
        <v>39</v>
      </c>
      <c r="J54" s="14">
        <v>1</v>
      </c>
    </row>
    <row r="55" spans="1:10" ht="42" customHeight="1" x14ac:dyDescent="0.15">
      <c r="A55" s="15"/>
      <c r="B55" s="42" t="s">
        <v>49</v>
      </c>
      <c r="C55" s="42"/>
      <c r="D55" s="43"/>
      <c r="E55" s="10" t="s">
        <v>13</v>
      </c>
      <c r="F55" s="11">
        <v>1</v>
      </c>
      <c r="G55" s="12">
        <f>+G56+G60+G62</f>
        <v>0</v>
      </c>
      <c r="H55" s="13"/>
      <c r="I55" s="14">
        <v>40</v>
      </c>
      <c r="J55" s="14">
        <v>2</v>
      </c>
    </row>
    <row r="56" spans="1:10" ht="42" customHeight="1" x14ac:dyDescent="0.15">
      <c r="A56" s="15"/>
      <c r="B56" s="16"/>
      <c r="C56" s="42" t="s">
        <v>50</v>
      </c>
      <c r="D56" s="43"/>
      <c r="E56" s="10" t="s">
        <v>13</v>
      </c>
      <c r="F56" s="11">
        <v>1</v>
      </c>
      <c r="G56" s="12">
        <f>+G57+G58+G59</f>
        <v>0</v>
      </c>
      <c r="H56" s="13"/>
      <c r="I56" s="14">
        <v>41</v>
      </c>
      <c r="J56" s="14">
        <v>3</v>
      </c>
    </row>
    <row r="57" spans="1:10" ht="42" customHeight="1" x14ac:dyDescent="0.15">
      <c r="A57" s="15"/>
      <c r="B57" s="16"/>
      <c r="C57" s="16"/>
      <c r="D57" s="17" t="s">
        <v>51</v>
      </c>
      <c r="E57" s="10" t="s">
        <v>19</v>
      </c>
      <c r="F57" s="11">
        <v>10</v>
      </c>
      <c r="G57" s="18"/>
      <c r="H57" s="13"/>
      <c r="I57" s="14">
        <v>42</v>
      </c>
      <c r="J57" s="14">
        <v>4</v>
      </c>
    </row>
    <row r="58" spans="1:10" ht="42" customHeight="1" x14ac:dyDescent="0.15">
      <c r="A58" s="15"/>
      <c r="B58" s="16"/>
      <c r="C58" s="16"/>
      <c r="D58" s="17" t="s">
        <v>52</v>
      </c>
      <c r="E58" s="10" t="s">
        <v>19</v>
      </c>
      <c r="F58" s="11">
        <v>5.7</v>
      </c>
      <c r="G58" s="18"/>
      <c r="H58" s="13"/>
      <c r="I58" s="14">
        <v>43</v>
      </c>
      <c r="J58" s="14">
        <v>4</v>
      </c>
    </row>
    <row r="59" spans="1:10" ht="42" customHeight="1" x14ac:dyDescent="0.15">
      <c r="A59" s="15"/>
      <c r="B59" s="16"/>
      <c r="C59" s="16"/>
      <c r="D59" s="17" t="s">
        <v>53</v>
      </c>
      <c r="E59" s="10" t="s">
        <v>19</v>
      </c>
      <c r="F59" s="11">
        <v>5.8</v>
      </c>
      <c r="G59" s="18"/>
      <c r="H59" s="13"/>
      <c r="I59" s="14">
        <v>44</v>
      </c>
      <c r="J59" s="14">
        <v>4</v>
      </c>
    </row>
    <row r="60" spans="1:10" ht="42" customHeight="1" x14ac:dyDescent="0.15">
      <c r="A60" s="15"/>
      <c r="B60" s="16"/>
      <c r="C60" s="42" t="s">
        <v>54</v>
      </c>
      <c r="D60" s="43"/>
      <c r="E60" s="10" t="s">
        <v>13</v>
      </c>
      <c r="F60" s="11">
        <v>1</v>
      </c>
      <c r="G60" s="12">
        <f>+G61</f>
        <v>0</v>
      </c>
      <c r="H60" s="13"/>
      <c r="I60" s="14">
        <v>45</v>
      </c>
      <c r="J60" s="14">
        <v>3</v>
      </c>
    </row>
    <row r="61" spans="1:10" ht="42" customHeight="1" x14ac:dyDescent="0.15">
      <c r="A61" s="15"/>
      <c r="B61" s="16"/>
      <c r="C61" s="16"/>
      <c r="D61" s="17" t="s">
        <v>55</v>
      </c>
      <c r="E61" s="10" t="s">
        <v>19</v>
      </c>
      <c r="F61" s="11">
        <v>6.5</v>
      </c>
      <c r="G61" s="18"/>
      <c r="H61" s="13"/>
      <c r="I61" s="14">
        <v>46</v>
      </c>
      <c r="J61" s="14">
        <v>4</v>
      </c>
    </row>
    <row r="62" spans="1:10" ht="42" customHeight="1" x14ac:dyDescent="0.15">
      <c r="A62" s="15"/>
      <c r="B62" s="16"/>
      <c r="C62" s="42" t="s">
        <v>56</v>
      </c>
      <c r="D62" s="43"/>
      <c r="E62" s="10" t="s">
        <v>13</v>
      </c>
      <c r="F62" s="11">
        <v>1</v>
      </c>
      <c r="G62" s="12">
        <f>+G63+G64+G65</f>
        <v>0</v>
      </c>
      <c r="H62" s="13"/>
      <c r="I62" s="14">
        <v>47</v>
      </c>
      <c r="J62" s="14">
        <v>3</v>
      </c>
    </row>
    <row r="63" spans="1:10" ht="42" customHeight="1" x14ac:dyDescent="0.15">
      <c r="A63" s="15"/>
      <c r="B63" s="16"/>
      <c r="C63" s="16"/>
      <c r="D63" s="17" t="s">
        <v>57</v>
      </c>
      <c r="E63" s="10" t="s">
        <v>58</v>
      </c>
      <c r="F63" s="11">
        <v>1</v>
      </c>
      <c r="G63" s="18"/>
      <c r="H63" s="13"/>
      <c r="I63" s="14">
        <v>48</v>
      </c>
      <c r="J63" s="14">
        <v>4</v>
      </c>
    </row>
    <row r="64" spans="1:10" ht="42" customHeight="1" x14ac:dyDescent="0.15">
      <c r="A64" s="15"/>
      <c r="B64" s="16"/>
      <c r="C64" s="16"/>
      <c r="D64" s="17" t="s">
        <v>59</v>
      </c>
      <c r="E64" s="10" t="s">
        <v>58</v>
      </c>
      <c r="F64" s="11">
        <v>1</v>
      </c>
      <c r="G64" s="18"/>
      <c r="H64" s="13"/>
      <c r="I64" s="14">
        <v>49</v>
      </c>
      <c r="J64" s="14">
        <v>4</v>
      </c>
    </row>
    <row r="65" spans="1:10" ht="42" customHeight="1" x14ac:dyDescent="0.15">
      <c r="A65" s="15"/>
      <c r="B65" s="16"/>
      <c r="C65" s="16"/>
      <c r="D65" s="17" t="s">
        <v>60</v>
      </c>
      <c r="E65" s="10" t="s">
        <v>58</v>
      </c>
      <c r="F65" s="11">
        <v>1</v>
      </c>
      <c r="G65" s="18"/>
      <c r="H65" s="13"/>
      <c r="I65" s="14">
        <v>50</v>
      </c>
      <c r="J65" s="14">
        <v>4</v>
      </c>
    </row>
    <row r="66" spans="1:10" ht="42" customHeight="1" x14ac:dyDescent="0.15">
      <c r="A66" s="41" t="s">
        <v>44</v>
      </c>
      <c r="B66" s="42"/>
      <c r="C66" s="42"/>
      <c r="D66" s="43"/>
      <c r="E66" s="10" t="s">
        <v>13</v>
      </c>
      <c r="F66" s="11">
        <v>1</v>
      </c>
      <c r="G66" s="12">
        <f>+G67+G69</f>
        <v>0</v>
      </c>
      <c r="H66" s="13"/>
      <c r="I66" s="14">
        <v>51</v>
      </c>
      <c r="J66" s="14"/>
    </row>
    <row r="67" spans="1:10" ht="42" customHeight="1" x14ac:dyDescent="0.15">
      <c r="A67" s="41" t="s">
        <v>45</v>
      </c>
      <c r="B67" s="42"/>
      <c r="C67" s="42"/>
      <c r="D67" s="43"/>
      <c r="E67" s="10" t="s">
        <v>13</v>
      </c>
      <c r="F67" s="11">
        <v>1</v>
      </c>
      <c r="G67" s="12">
        <f>+G68</f>
        <v>0</v>
      </c>
      <c r="H67" s="13"/>
      <c r="I67" s="14">
        <v>52</v>
      </c>
      <c r="J67" s="14">
        <v>200</v>
      </c>
    </row>
    <row r="68" spans="1:10" ht="42" customHeight="1" x14ac:dyDescent="0.15">
      <c r="A68" s="41" t="s">
        <v>46</v>
      </c>
      <c r="B68" s="42"/>
      <c r="C68" s="42"/>
      <c r="D68" s="43"/>
      <c r="E68" s="10" t="s">
        <v>13</v>
      </c>
      <c r="F68" s="11">
        <v>1</v>
      </c>
      <c r="G68" s="18"/>
      <c r="H68" s="13"/>
      <c r="I68" s="14">
        <v>53</v>
      </c>
      <c r="J68" s="14"/>
    </row>
    <row r="69" spans="1:10" ht="42" customHeight="1" x14ac:dyDescent="0.15">
      <c r="A69" s="41" t="s">
        <v>47</v>
      </c>
      <c r="B69" s="42"/>
      <c r="C69" s="42"/>
      <c r="D69" s="43"/>
      <c r="E69" s="10" t="s">
        <v>13</v>
      </c>
      <c r="F69" s="11">
        <v>1</v>
      </c>
      <c r="G69" s="12">
        <f>+G72</f>
        <v>0</v>
      </c>
      <c r="H69" s="13"/>
      <c r="I69" s="14">
        <v>54</v>
      </c>
      <c r="J69" s="14">
        <v>210</v>
      </c>
    </row>
    <row r="70" spans="1:10" ht="42" customHeight="1" x14ac:dyDescent="0.15">
      <c r="A70" s="9"/>
      <c r="B70" s="54" t="s">
        <v>68</v>
      </c>
      <c r="C70" s="54"/>
      <c r="D70" s="55"/>
      <c r="E70" s="46" t="s">
        <v>13</v>
      </c>
      <c r="F70" s="47">
        <v>1</v>
      </c>
      <c r="G70" s="48"/>
      <c r="H70" s="49"/>
      <c r="I70" s="50"/>
      <c r="J70" s="50"/>
    </row>
    <row r="71" spans="1:10" ht="42" customHeight="1" x14ac:dyDescent="0.15">
      <c r="A71" s="9"/>
      <c r="B71" s="56" t="s">
        <v>69</v>
      </c>
      <c r="C71" s="56"/>
      <c r="D71" s="57"/>
      <c r="E71" s="46" t="s">
        <v>13</v>
      </c>
      <c r="F71" s="47">
        <v>1</v>
      </c>
      <c r="G71" s="48"/>
      <c r="H71" s="49"/>
      <c r="I71" s="50"/>
      <c r="J71" s="50"/>
    </row>
    <row r="72" spans="1:10" ht="42" customHeight="1" x14ac:dyDescent="0.15">
      <c r="A72" s="41" t="s">
        <v>48</v>
      </c>
      <c r="B72" s="42"/>
      <c r="C72" s="42"/>
      <c r="D72" s="43"/>
      <c r="E72" s="10" t="s">
        <v>13</v>
      </c>
      <c r="F72" s="11">
        <v>1</v>
      </c>
      <c r="G72" s="18"/>
      <c r="H72" s="13"/>
      <c r="I72" s="14">
        <v>55</v>
      </c>
      <c r="J72" s="14"/>
    </row>
    <row r="73" spans="1:10" ht="42" customHeight="1" x14ac:dyDescent="0.15">
      <c r="A73" s="38" t="s">
        <v>61</v>
      </c>
      <c r="B73" s="39"/>
      <c r="C73" s="39"/>
      <c r="D73" s="40"/>
      <c r="E73" s="22" t="s">
        <v>13</v>
      </c>
      <c r="F73" s="23">
        <v>1</v>
      </c>
      <c r="G73" s="24">
        <f>+G12+G51</f>
        <v>0</v>
      </c>
      <c r="I73" s="25">
        <v>58</v>
      </c>
      <c r="J73" s="25">
        <v>20</v>
      </c>
    </row>
    <row r="74" spans="1:10" ht="42" customHeight="1" x14ac:dyDescent="0.15">
      <c r="A74" s="19" t="s">
        <v>70</v>
      </c>
      <c r="B74" s="20"/>
      <c r="C74" s="20"/>
      <c r="D74" s="21"/>
      <c r="E74" s="22" t="s">
        <v>13</v>
      </c>
      <c r="F74" s="23">
        <v>1</v>
      </c>
      <c r="G74" s="24">
        <f>G10+G49</f>
        <v>0</v>
      </c>
      <c r="I74" s="25"/>
      <c r="J74" s="25"/>
    </row>
    <row r="75" spans="1:10" ht="42" customHeight="1" x14ac:dyDescent="0.15">
      <c r="A75" s="19" t="s">
        <v>71</v>
      </c>
      <c r="B75" s="20"/>
      <c r="C75" s="20"/>
      <c r="D75" s="21"/>
      <c r="E75" s="22" t="s">
        <v>13</v>
      </c>
      <c r="F75" s="23">
        <v>1</v>
      </c>
      <c r="G75" s="18"/>
      <c r="I75" s="25"/>
      <c r="J75" s="25"/>
    </row>
    <row r="76" spans="1:10" ht="42" customHeight="1" x14ac:dyDescent="0.15">
      <c r="A76" s="38" t="s">
        <v>62</v>
      </c>
      <c r="B76" s="39"/>
      <c r="C76" s="39"/>
      <c r="D76" s="40"/>
      <c r="E76" s="22" t="s">
        <v>13</v>
      </c>
      <c r="F76" s="23">
        <v>1</v>
      </c>
      <c r="G76" s="24">
        <f>G74+G75</f>
        <v>0</v>
      </c>
      <c r="I76" s="25">
        <v>59</v>
      </c>
      <c r="J76" s="25">
        <v>30</v>
      </c>
    </row>
    <row r="77" spans="1:10" ht="42" customHeight="1" x14ac:dyDescent="0.15">
      <c r="A77" s="29" t="s">
        <v>63</v>
      </c>
      <c r="B77" s="30"/>
      <c r="C77" s="30"/>
      <c r="D77" s="31"/>
      <c r="E77" s="26" t="s">
        <v>64</v>
      </c>
      <c r="F77" s="27" t="s">
        <v>64</v>
      </c>
      <c r="G77" s="28">
        <f>G76</f>
        <v>0</v>
      </c>
      <c r="I77" s="25">
        <v>60</v>
      </c>
      <c r="J77" s="25">
        <v>90</v>
      </c>
    </row>
    <row r="78" spans="1:10" ht="42" customHeight="1" x14ac:dyDescent="0.15"/>
    <row r="79" spans="1:10" ht="42" customHeight="1" x14ac:dyDescent="0.15"/>
  </sheetData>
  <sheetProtection algorithmName="SHA-512" hashValue="ghY2IQ9bkNdO8yQMnxsMgZ1Rp113dffU8lermhfjffuPhPZlBeW2JadLCWPdPOtiLhzieXWk+ttjjMSBU0xKyw==" saltValue="CJxiuhGtUdOBdcEWTiZ1DA==" spinCount="100000" sheet="1" objects="1" scenarios="1"/>
  <mergeCells count="47">
    <mergeCell ref="B11:D11"/>
    <mergeCell ref="B13:D13"/>
    <mergeCell ref="B14:D14"/>
    <mergeCell ref="B46:D46"/>
    <mergeCell ref="B47:D47"/>
    <mergeCell ref="A68:D68"/>
    <mergeCell ref="A69:D69"/>
    <mergeCell ref="A72:D72"/>
    <mergeCell ref="B70:D70"/>
    <mergeCell ref="B71:D71"/>
    <mergeCell ref="C56:D56"/>
    <mergeCell ref="C60:D60"/>
    <mergeCell ref="C62:D62"/>
    <mergeCell ref="A66:D66"/>
    <mergeCell ref="A67:D67"/>
    <mergeCell ref="A49:D49"/>
    <mergeCell ref="A51:D51"/>
    <mergeCell ref="A54:D54"/>
    <mergeCell ref="B55:D55"/>
    <mergeCell ref="B50:D50"/>
    <mergeCell ref="B52:D52"/>
    <mergeCell ref="B53:D53"/>
    <mergeCell ref="A43:D43"/>
    <mergeCell ref="A44:D44"/>
    <mergeCell ref="A45:D45"/>
    <mergeCell ref="A48:D48"/>
    <mergeCell ref="A35:D35"/>
    <mergeCell ref="B36:D36"/>
    <mergeCell ref="C37:D37"/>
    <mergeCell ref="C39:D39"/>
    <mergeCell ref="A42:D42"/>
    <mergeCell ref="A77:D77"/>
    <mergeCell ref="B8:G8"/>
    <mergeCell ref="A9:D9"/>
    <mergeCell ref="F3:G3"/>
    <mergeCell ref="F4:G4"/>
    <mergeCell ref="F5:G5"/>
    <mergeCell ref="A7:G7"/>
    <mergeCell ref="A73:D73"/>
    <mergeCell ref="A76:D76"/>
    <mergeCell ref="A10:D10"/>
    <mergeCell ref="A12:D12"/>
    <mergeCell ref="A15:D15"/>
    <mergeCell ref="B16:D16"/>
    <mergeCell ref="C17:D17"/>
    <mergeCell ref="C22:D22"/>
    <mergeCell ref="C33:D3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工事費内訳書!内訳書工事価格総計</vt:lpstr>
      <vt:lpstr>工事費内訳書!内訳書工事価格総計通番</vt:lpstr>
      <vt:lpstr>工事費内訳書!内訳書工事価格総計名称</vt:lpstr>
      <vt:lpstr>工事費内訳書!内訳書工事価格通番</vt:lpstr>
      <vt:lpstr>工事費内訳書!内訳書直接工事費総計</vt:lpstr>
      <vt:lpstr>工事費内訳書!内訳書直接工事費総計通番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makimoto yoshiki</cp:lastModifiedBy>
  <cp:lastPrinted>2020-10-12T05:07:54Z</cp:lastPrinted>
  <dcterms:created xsi:type="dcterms:W3CDTF">2014-01-09T08:55:00Z</dcterms:created>
  <dcterms:modified xsi:type="dcterms:W3CDTF">2026-06-08T02:34:33Z</dcterms:modified>
</cp:coreProperties>
</file>